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15" windowHeight="79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13" i="1"/>
  <c r="E10"/>
  <c r="F10" s="1"/>
  <c r="H10" s="1"/>
  <c r="G12"/>
  <c r="E9"/>
  <c r="F9" s="1"/>
  <c r="H9" s="1"/>
  <c r="E5"/>
  <c r="F5" s="1"/>
  <c r="H5" s="1"/>
  <c r="E6"/>
  <c r="F6" s="1"/>
  <c r="H6" s="1"/>
  <c r="E7"/>
  <c r="F7" s="1"/>
  <c r="H7" s="1"/>
  <c r="E8"/>
  <c r="F8" s="1"/>
  <c r="H8" s="1"/>
  <c r="E11"/>
  <c r="F11" s="1"/>
  <c r="H11" s="1"/>
  <c r="E4"/>
  <c r="F4" s="1"/>
  <c r="H4" s="1"/>
  <c r="E3"/>
  <c r="F3" s="1"/>
  <c r="H3" s="1"/>
</calcChain>
</file>

<file path=xl/sharedStrings.xml><?xml version="1.0" encoding="utf-8"?>
<sst xmlns="http://schemas.openxmlformats.org/spreadsheetml/2006/main" count="29" uniqueCount="28">
  <si>
    <t>Chem Trade Name</t>
  </si>
  <si>
    <t>Active Ingredient (AI)</t>
  </si>
  <si>
    <t>% AI</t>
  </si>
  <si>
    <t>Application Rate (oz./ac.)</t>
  </si>
  <si>
    <t>Milestone</t>
  </si>
  <si>
    <t>Aminopyralid</t>
  </si>
  <si>
    <t>App. Rate lbs./Ac.</t>
  </si>
  <si>
    <t>App. Rate of AI (oz./ac.)</t>
  </si>
  <si>
    <t>Total Acres of Application</t>
  </si>
  <si>
    <t xml:space="preserve">Total lbs. AI Applied </t>
  </si>
  <si>
    <t>Glyphosate</t>
  </si>
  <si>
    <t>Roundup</t>
  </si>
  <si>
    <t>Rodeo</t>
  </si>
  <si>
    <t>2,4-D</t>
  </si>
  <si>
    <t>Weedar 64</t>
  </si>
  <si>
    <t>Alligare Super</t>
  </si>
  <si>
    <t>Marking Dye</t>
  </si>
  <si>
    <t>Picloram</t>
  </si>
  <si>
    <t>Tordon 22K</t>
  </si>
  <si>
    <t>Chlorsulfuron</t>
  </si>
  <si>
    <t>Telar XP</t>
  </si>
  <si>
    <t>Triclopyr</t>
  </si>
  <si>
    <t>Garlon 4</t>
  </si>
  <si>
    <t>Dyn-Amic</t>
  </si>
  <si>
    <t>Surfactant</t>
  </si>
  <si>
    <t>Total acres to be treated</t>
  </si>
  <si>
    <t>Total lbs. of Active Ingredient</t>
  </si>
  <si>
    <t>Anticipated use calculations for 2013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</si>
</sst>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B16" sqref="B16"/>
    </sheetView>
  </sheetViews>
  <sheetFormatPr defaultRowHeight="15"/>
  <cols>
    <col min="1" max="1" width="17.5703125" bestFit="1" customWidth="1"/>
    <col min="2" max="2" width="20.28515625" bestFit="1" customWidth="1"/>
    <col min="4" max="4" width="10.85546875" customWidth="1"/>
    <col min="5" max="5" width="10.5703125" customWidth="1"/>
    <col min="7" max="7" width="12.28515625" customWidth="1"/>
  </cols>
  <sheetData>
    <row r="1" spans="1:8">
      <c r="A1" s="6" t="s">
        <v>27</v>
      </c>
    </row>
    <row r="2" spans="1:8" ht="39">
      <c r="A2" s="7" t="s">
        <v>0</v>
      </c>
      <c r="B2" s="7" t="s">
        <v>1</v>
      </c>
      <c r="C2" s="7" t="s">
        <v>2</v>
      </c>
      <c r="D2" s="8" t="s">
        <v>3</v>
      </c>
      <c r="E2" s="8" t="s">
        <v>7</v>
      </c>
      <c r="F2" s="8" t="s">
        <v>6</v>
      </c>
      <c r="G2" s="8" t="s">
        <v>8</v>
      </c>
      <c r="H2" s="8" t="s">
        <v>9</v>
      </c>
    </row>
    <row r="3" spans="1:8">
      <c r="A3" t="s">
        <v>4</v>
      </c>
      <c r="B3" t="s">
        <v>5</v>
      </c>
      <c r="C3" s="1">
        <v>40.6</v>
      </c>
      <c r="D3" s="1">
        <v>7</v>
      </c>
      <c r="E3" s="2">
        <f>D3*C3%</f>
        <v>2.8420000000000001</v>
      </c>
      <c r="F3" s="2">
        <f>E3/16</f>
        <v>0.17762500000000001</v>
      </c>
      <c r="G3" s="1">
        <v>300</v>
      </c>
      <c r="H3" s="2">
        <f>G3*F3</f>
        <v>53.287500000000001</v>
      </c>
    </row>
    <row r="4" spans="1:8">
      <c r="A4" t="s">
        <v>10</v>
      </c>
      <c r="B4" t="s">
        <v>11</v>
      </c>
      <c r="C4" s="1">
        <v>50.2</v>
      </c>
      <c r="D4" s="1">
        <v>80</v>
      </c>
      <c r="E4" s="2">
        <f>D4*C4%</f>
        <v>40.159999999999997</v>
      </c>
      <c r="F4" s="2">
        <f>E4/16</f>
        <v>2.5099999999999998</v>
      </c>
      <c r="G4" s="1">
        <v>104</v>
      </c>
      <c r="H4" s="2">
        <f>G4*F4</f>
        <v>261.03999999999996</v>
      </c>
    </row>
    <row r="5" spans="1:8">
      <c r="A5" t="s">
        <v>10</v>
      </c>
      <c r="B5" t="s">
        <v>12</v>
      </c>
      <c r="C5" s="1">
        <v>53.8</v>
      </c>
      <c r="D5" s="1">
        <v>40</v>
      </c>
      <c r="E5" s="2">
        <f t="shared" ref="E5:E11" si="0">D5*C5%</f>
        <v>21.519999999999996</v>
      </c>
      <c r="F5" s="2">
        <f t="shared" ref="F5:F11" si="1">E5/16</f>
        <v>1.3449999999999998</v>
      </c>
      <c r="G5" s="1">
        <v>20</v>
      </c>
      <c r="H5" s="2">
        <f t="shared" ref="H5:H11" si="2">G5*F5</f>
        <v>26.899999999999995</v>
      </c>
    </row>
    <row r="6" spans="1:8">
      <c r="A6" t="s">
        <v>13</v>
      </c>
      <c r="B6" t="s">
        <v>14</v>
      </c>
      <c r="C6" s="1">
        <v>46.8</v>
      </c>
      <c r="D6" s="1">
        <v>48</v>
      </c>
      <c r="E6" s="2">
        <f t="shared" si="0"/>
        <v>22.463999999999999</v>
      </c>
      <c r="F6" s="2">
        <f t="shared" si="1"/>
        <v>1.4039999999999999</v>
      </c>
      <c r="G6" s="1">
        <v>10</v>
      </c>
      <c r="H6" s="2">
        <f t="shared" si="2"/>
        <v>14.04</v>
      </c>
    </row>
    <row r="7" spans="1:8">
      <c r="A7" t="s">
        <v>19</v>
      </c>
      <c r="B7" t="s">
        <v>20</v>
      </c>
      <c r="C7" s="1">
        <v>75</v>
      </c>
      <c r="D7" s="1">
        <v>1</v>
      </c>
      <c r="E7" s="2">
        <f t="shared" si="0"/>
        <v>0.75</v>
      </c>
      <c r="F7" s="2">
        <f t="shared" si="1"/>
        <v>4.6875E-2</v>
      </c>
      <c r="G7" s="1">
        <v>20</v>
      </c>
      <c r="H7" s="2">
        <f t="shared" si="2"/>
        <v>0.9375</v>
      </c>
    </row>
    <row r="8" spans="1:8">
      <c r="A8" t="s">
        <v>17</v>
      </c>
      <c r="B8" t="s">
        <v>18</v>
      </c>
      <c r="C8" s="1">
        <v>24.4</v>
      </c>
      <c r="D8" s="1">
        <v>64</v>
      </c>
      <c r="E8" s="2">
        <f t="shared" si="0"/>
        <v>15.616</v>
      </c>
      <c r="F8" s="2">
        <f t="shared" si="1"/>
        <v>0.97599999999999998</v>
      </c>
      <c r="G8" s="1">
        <v>5</v>
      </c>
      <c r="H8" s="2">
        <f t="shared" si="2"/>
        <v>4.88</v>
      </c>
    </row>
    <row r="9" spans="1:8">
      <c r="A9" t="s">
        <v>21</v>
      </c>
      <c r="B9" t="s">
        <v>22</v>
      </c>
      <c r="C9" s="1">
        <v>61.6</v>
      </c>
      <c r="D9" s="1">
        <v>64</v>
      </c>
      <c r="E9" s="2">
        <f t="shared" si="0"/>
        <v>39.423999999999999</v>
      </c>
      <c r="F9" s="2">
        <f t="shared" si="1"/>
        <v>2.464</v>
      </c>
      <c r="G9" s="1">
        <v>5</v>
      </c>
      <c r="H9" s="2">
        <f t="shared" si="2"/>
        <v>12.32</v>
      </c>
    </row>
    <row r="10" spans="1:8">
      <c r="A10" t="s">
        <v>23</v>
      </c>
      <c r="B10" t="s">
        <v>24</v>
      </c>
      <c r="C10" s="1">
        <v>99</v>
      </c>
      <c r="D10" s="1">
        <v>3</v>
      </c>
      <c r="E10" s="2">
        <f t="shared" si="0"/>
        <v>2.9699999999999998</v>
      </c>
      <c r="F10" s="2">
        <f t="shared" si="1"/>
        <v>0.18562499999999998</v>
      </c>
      <c r="G10" s="1">
        <v>464.1</v>
      </c>
      <c r="H10" s="2">
        <f t="shared" si="2"/>
        <v>86.148562499999997</v>
      </c>
    </row>
    <row r="11" spans="1:8" ht="15.75" thickBot="1">
      <c r="A11" s="3" t="s">
        <v>15</v>
      </c>
      <c r="B11" s="3" t="s">
        <v>16</v>
      </c>
      <c r="C11" s="4">
        <v>100</v>
      </c>
      <c r="D11" s="4">
        <v>4</v>
      </c>
      <c r="E11" s="5">
        <f t="shared" si="0"/>
        <v>4</v>
      </c>
      <c r="F11" s="5">
        <f t="shared" si="1"/>
        <v>0.25</v>
      </c>
      <c r="G11" s="4">
        <v>464.1</v>
      </c>
      <c r="H11" s="5">
        <f t="shared" si="2"/>
        <v>116.02500000000001</v>
      </c>
    </row>
    <row r="12" spans="1:8" ht="15.75" thickTop="1">
      <c r="D12" t="s">
        <v>25</v>
      </c>
      <c r="G12" s="1">
        <f>SUM(G3:G9)</f>
        <v>464</v>
      </c>
    </row>
    <row r="13" spans="1:8">
      <c r="D13" t="s">
        <v>26</v>
      </c>
      <c r="H13" s="2">
        <f>SUM(H3:H11)</f>
        <v>575.57856249999998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D26B0C82792643AD2687FE8F438D4D" ma:contentTypeVersion="0" ma:contentTypeDescription="Create a new document." ma:contentTypeScope="" ma:versionID="4fc998f340a521f372ddf21fe5bae15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9e1bb848b3dbeaa73f518430b0ba98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: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C26E5BD-73FD-49C8-97FF-6FF0F2BDC4FC}"/>
</file>

<file path=customXml/itemProps2.xml><?xml version="1.0" encoding="utf-8"?>
<ds:datastoreItem xmlns:ds="http://schemas.openxmlformats.org/officeDocument/2006/customXml" ds:itemID="{65342352-44F8-4FD7-A38C-9F04AD22BC30}"/>
</file>

<file path=customXml/itemProps3.xml><?xml version="1.0" encoding="utf-8"?>
<ds:datastoreItem xmlns:ds="http://schemas.openxmlformats.org/officeDocument/2006/customXml" ds:itemID="{29A59554-0D74-433E-A56D-B77867AC05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USACE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G4OEDRJT</dc:creator>
  <cp:lastModifiedBy>g4ecdbps</cp:lastModifiedBy>
  <dcterms:created xsi:type="dcterms:W3CDTF">2013-01-09T15:20:50Z</dcterms:created>
  <dcterms:modified xsi:type="dcterms:W3CDTF">2013-01-22T19:26:54Z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0x010100B7D26B0C82792643AD2687FE8F438D4D</vt:lpwstr>
  </property>
</Properties>
</file>